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I. Фін план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123Graph_XGRAPH3">NA()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'[4]Inform'!$E$6</definedName>
    <definedName name="ClDate_21">'[5]Inform'!$E$6</definedName>
    <definedName name="ClDate_25">'[5]Inform'!$E$6</definedName>
    <definedName name="ClDate_6">'[6]Inform'!$E$6</definedName>
    <definedName name="CompName">'[4]Inform'!$F$2</definedName>
    <definedName name="CompName_21">'[5]Inform'!$F$2</definedName>
    <definedName name="CompName_25">'[5]Inform'!$F$2</definedName>
    <definedName name="CompName_6">'[6]Inform'!$F$2</definedName>
    <definedName name="CompNameE">'[4]Inform'!$G$2</definedName>
    <definedName name="CompNameE_21">'[5]Inform'!$G$2</definedName>
    <definedName name="CompNameE_25">'[5]Inform'!$G$2</definedName>
    <definedName name="CompNameE_6">'[6]Inform'!$G$2</definedName>
    <definedName name="Cost_Category_National_ID">#REF!</definedName>
    <definedName name="Cе511">#REF!</definedName>
    <definedName name="d">'[7]МТР Газ України'!$B$4</definedName>
    <definedName name="dCPIb">NA()</definedName>
    <definedName name="dPPIb">NA()</definedName>
    <definedName name="ds">'[8]7  Інші витрати'!#REF!</definedName>
    <definedName name="Excel_BuiltIn_Database">'[9]Ener '!$A$1:$G$2645</definedName>
    <definedName name="Fact_Type_ID">#REF!</definedName>
    <definedName name="G">'[10]МТР Газ України'!$B$1</definedName>
    <definedName name="ij1sssss">'[11]7  Інші витрати'!#REF!</definedName>
    <definedName name="LastItem">'[12]Лист1'!$A$1</definedName>
    <definedName name="Load">'[13]МТР Газ України'!$B$4</definedName>
    <definedName name="Load_ID">'[14]МТР Газ України'!$B$4</definedName>
    <definedName name="Load_ID_10">'[15]7  Інші витрати'!#REF!</definedName>
    <definedName name="Load_ID_11">'[16]МТР Газ України'!$B$4</definedName>
    <definedName name="Load_ID_12">'[16]МТР Газ України'!$B$4</definedName>
    <definedName name="Load_ID_13">'[16]МТР Газ України'!$B$4</definedName>
    <definedName name="Load_ID_14">'[16]МТР Газ України'!$B$4</definedName>
    <definedName name="Load_ID_15">'[16]МТР Газ України'!$B$4</definedName>
    <definedName name="Load_ID_16">'[16]МТР Газ України'!$B$4</definedName>
    <definedName name="Load_ID_17">'[16]МТР Газ України'!$B$4</definedName>
    <definedName name="Load_ID_18">'[17]МТР Газ України'!$B$4</definedName>
    <definedName name="Load_ID_19">'[18]МТР Газ України'!$B$4</definedName>
    <definedName name="Load_ID_20">'[17]МТР Газ України'!$B$4</definedName>
    <definedName name="Load_ID_200">'[13]МТР Газ України'!$B$4</definedName>
    <definedName name="Load_ID_21">'[19]МТР Газ України'!$B$4</definedName>
    <definedName name="Load_ID_23">'[18]МТР Газ України'!$B$4</definedName>
    <definedName name="Load_ID_25">'[19]МТР Газ України'!$B$4</definedName>
    <definedName name="Load_ID_542">'[20]МТР Газ України'!$B$4</definedName>
    <definedName name="Load_ID_6">'[16]МТР Газ України'!$B$4</definedName>
    <definedName name="OpDate">'[4]Inform'!$E$5</definedName>
    <definedName name="OpDate_21">'[5]Inform'!$E$5</definedName>
    <definedName name="OpDate_25">'[5]Inform'!$E$5</definedName>
    <definedName name="OpDate_6">'[6]Inform'!$E$5</definedName>
    <definedName name="QR">'[21]Inform'!$E$5</definedName>
    <definedName name="qw">'[3]Inform'!$E$5</definedName>
    <definedName name="qwert">'[3]Inform'!$G$2</definedName>
    <definedName name="qwerty">'[2]МТР Газ України'!$B$4</definedName>
    <definedName name="ShowFil">ShowFil</definedName>
    <definedName name="SU_ID">#REF!</definedName>
    <definedName name="Time_ID">'[14]МТР Газ України'!$B$1</definedName>
    <definedName name="Time_ID_10">'[15]7  Інші витрати'!#REF!</definedName>
    <definedName name="Time_ID_11">'[16]МТР Газ України'!$B$1</definedName>
    <definedName name="Time_ID_12">'[16]МТР Газ України'!$B$1</definedName>
    <definedName name="Time_ID_13">'[16]МТР Газ України'!$B$1</definedName>
    <definedName name="Time_ID_14">'[16]МТР Газ України'!$B$1</definedName>
    <definedName name="Time_ID_15">'[16]МТР Газ України'!$B$1</definedName>
    <definedName name="Time_ID_16">'[16]МТР Газ України'!$B$1</definedName>
    <definedName name="Time_ID_17">'[16]МТР Газ України'!$B$1</definedName>
    <definedName name="Time_ID_18">'[17]МТР Газ України'!$B$1</definedName>
    <definedName name="Time_ID_19">'[18]МТР Газ України'!$B$1</definedName>
    <definedName name="Time_ID_20">'[17]МТР Газ України'!$B$1</definedName>
    <definedName name="Time_ID_21">'[19]МТР Газ України'!$B$1</definedName>
    <definedName name="Time_ID_23">'[18]МТР Газ України'!$B$1</definedName>
    <definedName name="Time_ID_25">'[19]МТР Газ України'!$B$1</definedName>
    <definedName name="Time_ID_6">'[16]МТР Газ України'!$B$1</definedName>
    <definedName name="Time_ID0">'[14]МТР Газ України'!$F$1</definedName>
    <definedName name="Time_ID0_10">'[15]7  Інші витрати'!#REF!</definedName>
    <definedName name="Time_ID0_11">'[16]МТР Газ України'!$F$1</definedName>
    <definedName name="Time_ID0_12">'[16]МТР Газ України'!$F$1</definedName>
    <definedName name="Time_ID0_13">'[16]МТР Газ України'!$F$1</definedName>
    <definedName name="Time_ID0_14">'[16]МТР Газ України'!$F$1</definedName>
    <definedName name="Time_ID0_15">'[16]МТР Газ України'!$F$1</definedName>
    <definedName name="Time_ID0_16">'[16]МТР Газ України'!$F$1</definedName>
    <definedName name="Time_ID0_17">'[16]МТР Газ України'!$F$1</definedName>
    <definedName name="Time_ID0_18">'[17]МТР Газ України'!$F$1</definedName>
    <definedName name="Time_ID0_19">'[18]МТР Газ України'!$F$1</definedName>
    <definedName name="Time_ID0_20">'[17]МТР Газ України'!$F$1</definedName>
    <definedName name="Time_ID0_21">'[19]МТР Газ України'!$F$1</definedName>
    <definedName name="Time_ID0_23">'[18]МТР Газ України'!$F$1</definedName>
    <definedName name="Time_ID0_25">'[19]МТР Газ України'!$F$1</definedName>
    <definedName name="Time_ID0_6">'[16]МТР Газ України'!$F$1</definedName>
    <definedName name="ttttttt">#REF!</definedName>
    <definedName name="Unit">'[4]Inform'!$E$38</definedName>
    <definedName name="Unit_21">'[5]Inform'!$E$38</definedName>
    <definedName name="Unit_25">'[5]Inform'!$E$38</definedName>
    <definedName name="Unit_6">'[6]Inform'!$E$38</definedName>
    <definedName name="WQER">'[22]МТР Газ України'!$B$4</definedName>
    <definedName name="wr">'[22]МТР Газ України'!$B$4</definedName>
    <definedName name="yyyy">#REF!</definedName>
    <definedName name="zx">'[2]МТР Газ України'!$F$1</definedName>
    <definedName name="zxc">'[3]Inform'!$E$38</definedName>
    <definedName name="а">'[11]7  Інші витрати'!#REF!</definedName>
    <definedName name="ав">#REF!</definedName>
    <definedName name="аен">'[22]МТР Газ України'!$B$4</definedName>
    <definedName name="в">'[23]МТР Газ України'!$F$1</definedName>
    <definedName name="ватт">'[24]БАЗА  '!#REF!</definedName>
    <definedName name="Д">'[13]МТР Газ України'!$B$4</definedName>
    <definedName name="е">#REF!</definedName>
    <definedName name="є">#REF!</definedName>
    <definedName name="_xlnm.Print_Titles" localSheetId="0">'I. Фін план'!$24:$26</definedName>
    <definedName name="і">'[25]Inform'!$F$2</definedName>
    <definedName name="ів">#REF!</definedName>
    <definedName name="ів___0">#REF!</definedName>
    <definedName name="ів_22">#REF!</definedName>
    <definedName name="ів_26">#REF!</definedName>
    <definedName name="іваіа">'[26]7  Інші витрати'!#REF!</definedName>
    <definedName name="іваф">#REF!</definedName>
    <definedName name="івів">'[10]МТР Газ України'!$B$1</definedName>
    <definedName name="іцу">'[21]Inform'!$G$2</definedName>
    <definedName name="йуц">#REF!</definedName>
    <definedName name="йцу">#REF!</definedName>
    <definedName name="йцуйй">#REF!</definedName>
    <definedName name="йцукц">'[26]7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 Фін план'!$A$1:$G$109</definedName>
    <definedName name="п">'[11]7  Інші витрати'!#REF!</definedName>
    <definedName name="пдв">'[13]МТР Газ України'!$B$4</definedName>
    <definedName name="пдв_утг">'[13]МТР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'[27]Inform'!$E$6</definedName>
    <definedName name="р">#REF!</definedName>
    <definedName name="т">'[28]Inform'!$E$6</definedName>
    <definedName name="тариф">'[29]Inform'!$G$2</definedName>
    <definedName name="уйцукйцуйу">#REF!</definedName>
    <definedName name="уке">'[30]Inform'!$G$2</definedName>
    <definedName name="УТГ">'[13]МТР Газ України'!$B$4</definedName>
    <definedName name="фів">'[22]МТР Газ України'!$B$4</definedName>
    <definedName name="фіваіф">'[26]7  Інші витрати'!#REF!</definedName>
    <definedName name="фф">'[23]МТР Газ України'!$F$1</definedName>
    <definedName name="ц">'[11]7  Інші витрати'!#REF!</definedName>
    <definedName name="ччч">'[31]БАЗА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<sst xmlns="http://schemas.openxmlformats.org/spreadsheetml/2006/main" count="128" uniqueCount="121">
  <si>
    <t xml:space="preserve">Додаток </t>
  </si>
  <si>
    <t>до Порядку</t>
  </si>
  <si>
    <t>Коди</t>
  </si>
  <si>
    <t xml:space="preserve">Підприємство  </t>
  </si>
  <si>
    <t>Комунальне некомерційне підприємство"Ужгородський районний Центр первинної медико-санітарної допомоги Ужгородської районної ради"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</si>
  <si>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</si>
  <si>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</si>
  <si>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</si>
  <si>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</si>
  <si>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</si>
  <si>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</si>
  <si>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</si>
  <si>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</si>
  <si>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</si>
  <si>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охорона здоров"я</t>
  </si>
  <si>
    <t>за ЗКГНГ</t>
  </si>
  <si>
    <t xml:space="preserve">Вид економічної діяльності    </t>
  </si>
  <si>
    <t>загальна медична практика</t>
  </si>
  <si>
    <t xml:space="preserve">за  КВЕД  </t>
  </si>
  <si>
    <t>86.21</t>
  </si>
  <si>
    <t>Одиниця виміру, грн.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</si>
  <si>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</si>
  <si>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</si>
  <si>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</si>
  <si>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</si>
  <si>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</si>
  <si>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Закарпатська олб., смт.Середнє, вул.Лікарняна, 6а </t>
  </si>
  <si>
    <t xml:space="preserve">Телефон </t>
  </si>
  <si>
    <t>64-15-94</t>
  </si>
  <si>
    <t>Керівник</t>
  </si>
  <si>
    <t>Шинкаренко Л.Ф.</t>
  </si>
  <si>
    <t>ЗВІТ</t>
  </si>
  <si>
    <t xml:space="preserve">ПРО ВИКОНАННЯ ФІНАНСОВОГО ПЛАНУ ПІДПРИЄМСТВА </t>
  </si>
  <si>
    <t>за І квартал 2022 року</t>
  </si>
  <si>
    <t>(квартал, рік)</t>
  </si>
  <si>
    <t>тис. грн.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</si>
  <si>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</si>
  <si>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</si>
  <si>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</si>
  <si>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І квартал  2022 року</t>
  </si>
  <si>
    <t xml:space="preserve">минулий рік           </t>
  </si>
  <si>
    <t xml:space="preserve">поточний рік 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</si>
  <si>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</si>
  <si>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</si>
  <si>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</si>
  <si>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</si>
  <si>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</si>
  <si>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</si>
  <si>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</si>
  <si>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</si>
  <si>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 xml:space="preserve">Програма забезпечення лікарськими засобами безоплатно і на пільгових умовах у разі амбулаторного лікування окремих груп населення району та за певними категоріями захворювань на 2018-2022 роки 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</si>
  <si>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</si>
  <si>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…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</si>
  <si>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</si>
  <si>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</si>
  <si>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</si>
  <si>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</si>
  <si>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</si>
  <si>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</si>
  <si>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</si>
  <si>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</si>
  <si>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</si>
  <si>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</si>
  <si>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</si>
  <si>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</si>
  <si>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 xml:space="preserve">Витрати на викачку нечистот </t>
  </si>
  <si>
    <t>165/1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</si>
  <si>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</si>
  <si>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</si>
  <si>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</si>
  <si>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</si>
  <si>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</si>
  <si>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</si>
  <si>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</si>
  <si>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</si>
  <si>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</si>
  <si>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</si>
  <si>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</si>
  <si>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</si>
  <si>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</si>
  <si>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</si>
  <si>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</si>
  <si>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</si>
  <si>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</si>
  <si>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</si>
  <si>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</si>
  <si>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</si>
  <si>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</si>
  <si>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орендної плати</t>
  </si>
  <si>
    <t>дохід від залишків коштів на поточному рахунку</t>
  </si>
  <si>
    <t>ін.дохід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</si>
  <si>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</si>
  <si>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</si>
  <si>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</si>
  <si>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</si>
  <si>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</si>
  <si>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</si>
  <si>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</si>
  <si>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</si>
  <si>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</si>
  <si>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</si>
  <si>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</si>
  <si>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</si>
  <si>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</si>
  <si>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</si>
  <si>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</si>
  <si>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</si>
  <si>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</si>
  <si>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</si>
  <si>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</si>
  <si>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</si>
  <si>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</si>
  <si>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</si>
  <si>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</si>
  <si>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</si>
  <si>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</si>
  <si>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r>
      <t xml:space="preserve">Керівник </t>
    </r>
    <r>
      <rPr>
        <sz val="14"/>
        <rFont val="Times New Roman"/>
        <family val="1"/>
      </rPr>
      <t>_____________________</t>
    </r>
  </si>
  <si>
    <t>_________________________</t>
  </si>
  <si>
    <t>ЛАРИСА ШИНКАРЕНКО</t>
  </si>
  <si>
    <t xml:space="preserve">                                (посада)</t>
  </si>
  <si>
    <t xml:space="preserve">               (підпис)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</si>
</sst>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(* #,##0_);_(* \(#,##0\);_(* \-_);_(@_)"/>
    <numFmt numFmtId="165" formatCode="#,##0.0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2" fontId="41" fillId="0" borderId="15" xfId="0" applyNumberFormat="1" applyFont="1" applyBorder="1" applyAlignment="1">
      <alignment horizontal="right" vertical="center" wrapText="1"/>
    </xf>
    <xf numFmtId="2" fontId="41" fillId="33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2" fillId="0" borderId="15" xfId="0" applyNumberFormat="1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4" fillId="34" borderId="11" xfId="0" applyNumberFormat="1" applyFont="1" applyFill="1" applyBorder="1" applyAlignment="1">
      <alignment horizontal="right" vertical="center" wrapText="1"/>
    </xf>
    <xf numFmtId="2" fontId="4" fillId="35" borderId="11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2" fontId="2" fillId="34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36" borderId="11" xfId="0" applyNumberFormat="1" applyFont="1" applyFill="1" applyBorder="1" applyAlignment="1">
      <alignment horizontal="right" vertical="center" wrapText="1"/>
    </xf>
    <xf numFmtId="2" fontId="2" fillId="37" borderId="1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108"/>
  <sheetViews>
    <sheetView tabSelected="1" view="pageBreakPreview" zoomScale="85" zoomScaleNormal="75" zoomScaleSheetLayoutView="85" zoomScalePageLayoutView="0" workbookViewId="0" topLeftCell="A1">
      <selection activeCell="D99" sqref="D99"/>
    </sheetView>
  </sheetViews>
  <sheetFormatPr defaultColWidth="9.00390625" defaultRowHeight="12.75"/>
  <cols>
    <col min="1" max="1" width="93.125" style="1" customWidth="1"/>
    <col min="2" max="2" width="14.875" style="2" customWidth="1"/>
    <col min="3" max="3" width="23.50390625" style="2" customWidth="1"/>
    <col min="4" max="4" width="20.625" style="2" customWidth="1"/>
    <col min="5" max="6" width="19.125" style="1" customWidth="1"/>
    <col min="7" max="7" width="19.00390625" style="1" customWidth="1"/>
    <col min="8" max="249" width="9.125" style="1" customWidth="1"/>
    <col min="250" max="250" width="93.125" style="1" customWidth="1"/>
    <col min="251" max="251" width="14.875" style="1" customWidth="1"/>
    <col min="252" max="252" width="23.50390625" style="1" customWidth="1"/>
    <col min="253" max="253" width="20.625" style="1" customWidth="1"/>
    <col min="254" max="255" width="19.125" style="1" customWidth="1"/>
    <col min="256" max="16384" width="19.00390625" style="1" customWidth="1"/>
  </cols>
  <sheetData>
    <row r="1" ht="18">
      <c r="E1" s="1" t="s">
        <v>0</v>
      </c>
    </row>
    <row r="2" spans="4:5" ht="18">
      <c r="D2" s="1"/>
      <c r="E2" s="1" t="s">
        <v>1</v>
      </c>
    </row>
    <row r="3" ht="18">
      <c r="D3" s="1"/>
    </row>
    <row r="5" spans="2:7" ht="18.75" customHeight="1">
      <c r="B5" s="54"/>
      <c r="C5" s="54"/>
      <c r="D5" s="54"/>
      <c r="F5" s="55" t="s">
        <v>2</v>
      </c>
      <c r="G5" s="55"/>
    </row>
    <row r="6" spans="1:7" ht="63" customHeight="1">
      <c r="A6" s="3" t="s">
        <v>3</v>
      </c>
      <c r="B6" s="53" t="s">
        <v>4</v>
      </c>
      <c r="C6" s="53"/>
      <c r="D6" s="53"/>
      <c r="E6" s="53"/>
      <c r="F6" s="4" t="s">
        <v>5</v>
      </c>
      <c r="G6" s="5">
        <v>38466531</v>
      </c>
    </row>
    <row r="7" spans="1:7" ht="18.75" customHeight="1">
      <c r="A7" s="3" t="s">
        <v>6</v>
      </c>
      <c r="B7" s="53" t="s">
        <v>7</v>
      </c>
      <c r="C7" s="53"/>
      <c r="D7" s="53"/>
      <c r="E7" s="6"/>
      <c r="F7" s="4" t="s">
        <v>8</v>
      </c>
      <c r="G7" s="5">
        <v>150</v>
      </c>
    </row>
    <row r="8" spans="1:7" ht="18.75" customHeight="1">
      <c r="A8" s="3" t="s">
        <v>9</v>
      </c>
      <c r="B8" s="53"/>
      <c r="C8" s="53"/>
      <c r="D8" s="53"/>
      <c r="E8" s="6"/>
      <c r="F8" s="4" t="s">
        <v>10</v>
      </c>
      <c r="G8" s="5">
        <v>2124800000</v>
      </c>
    </row>
    <row r="9" spans="1:7" ht="18.75" customHeight="1">
      <c r="A9" s="3" t="s">
        <v>11</v>
      </c>
      <c r="B9" s="53"/>
      <c r="C9" s="53"/>
      <c r="D9" s="53"/>
      <c r="E9" s="7"/>
      <c r="F9" s="4" t="s">
        <v>12</v>
      </c>
      <c r="G9" s="5"/>
    </row>
    <row r="10" spans="1:7" ht="18.75" customHeight="1">
      <c r="A10" s="3" t="s">
        <v>13</v>
      </c>
      <c r="B10" s="53" t="s">
        <v>14</v>
      </c>
      <c r="C10" s="53"/>
      <c r="D10" s="53"/>
      <c r="E10" s="7"/>
      <c r="F10" s="4" t="s">
        <v>15</v>
      </c>
      <c r="G10" s="5"/>
    </row>
    <row r="11" spans="1:7" ht="18.75" customHeight="1">
      <c r="A11" s="3" t="s">
        <v>16</v>
      </c>
      <c r="B11" s="53" t="s">
        <v>17</v>
      </c>
      <c r="C11" s="53"/>
      <c r="D11" s="53"/>
      <c r="E11" s="7"/>
      <c r="F11" s="8" t="s">
        <v>18</v>
      </c>
      <c r="G11" s="5" t="s">
        <v>19</v>
      </c>
    </row>
    <row r="12" spans="1:7" ht="18.75" customHeight="1">
      <c r="A12" s="3" t="s">
        <v>20</v>
      </c>
      <c r="B12" s="53"/>
      <c r="C12" s="53"/>
      <c r="D12" s="53"/>
      <c r="E12" s="57" t="s">
        <v>21</v>
      </c>
      <c r="F12" s="57"/>
      <c r="G12" s="9"/>
    </row>
    <row r="13" spans="1:7" ht="18.75" customHeight="1">
      <c r="A13" s="3" t="s">
        <v>22</v>
      </c>
      <c r="B13" s="53"/>
      <c r="C13" s="53"/>
      <c r="D13" s="53"/>
      <c r="E13" s="57" t="s">
        <v>23</v>
      </c>
      <c r="F13" s="57"/>
      <c r="G13" s="10"/>
    </row>
    <row r="14" spans="1:7" ht="18.75" customHeight="1">
      <c r="A14" s="3" t="s">
        <v>24</v>
      </c>
      <c r="B14" s="58"/>
      <c r="C14" s="58"/>
      <c r="D14" s="58"/>
      <c r="E14" s="7"/>
      <c r="F14" s="7"/>
      <c r="G14" s="11"/>
    </row>
    <row r="15" spans="1:7" ht="18.75" customHeight="1">
      <c r="A15" s="3" t="s">
        <v>25</v>
      </c>
      <c r="B15" s="58" t="s">
        <v>26</v>
      </c>
      <c r="C15" s="58"/>
      <c r="D15" s="58"/>
      <c r="E15" s="58"/>
      <c r="F15" s="6"/>
      <c r="G15" s="12"/>
    </row>
    <row r="16" spans="1:7" ht="18.75" customHeight="1">
      <c r="A16" s="3" t="s">
        <v>27</v>
      </c>
      <c r="B16" s="58" t="s">
        <v>28</v>
      </c>
      <c r="C16" s="58"/>
      <c r="D16" s="58"/>
      <c r="E16" s="7"/>
      <c r="F16" s="7"/>
      <c r="G16" s="11"/>
    </row>
    <row r="17" spans="1:7" ht="18.75" customHeight="1">
      <c r="A17" s="3" t="s">
        <v>29</v>
      </c>
      <c r="B17" s="58" t="s">
        <v>30</v>
      </c>
      <c r="C17" s="58"/>
      <c r="D17" s="58"/>
      <c r="E17" s="6"/>
      <c r="F17" s="6"/>
      <c r="G17" s="12"/>
    </row>
    <row r="18" spans="1:4" ht="18">
      <c r="A18" s="13"/>
      <c r="B18" s="14"/>
      <c r="C18" s="14"/>
      <c r="D18" s="14"/>
    </row>
    <row r="19" spans="1:7" ht="18">
      <c r="A19" s="56" t="s">
        <v>31</v>
      </c>
      <c r="B19" s="56"/>
      <c r="C19" s="56"/>
      <c r="D19" s="56"/>
      <c r="E19" s="56"/>
      <c r="F19" s="56"/>
      <c r="G19" s="56"/>
    </row>
    <row r="20" spans="1:7" ht="18">
      <c r="A20" s="56" t="s">
        <v>32</v>
      </c>
      <c r="B20" s="56"/>
      <c r="C20" s="56"/>
      <c r="D20" s="56"/>
      <c r="E20" s="56"/>
      <c r="F20" s="56"/>
      <c r="G20" s="56"/>
    </row>
    <row r="21" spans="1:7" ht="18.75" customHeight="1">
      <c r="A21" s="59" t="s">
        <v>33</v>
      </c>
      <c r="B21" s="59"/>
      <c r="C21" s="59"/>
      <c r="D21" s="59"/>
      <c r="E21" s="59"/>
      <c r="F21" s="59"/>
      <c r="G21" s="59"/>
    </row>
    <row r="22" spans="1:7" ht="18.75" customHeight="1">
      <c r="A22" s="60" t="s">
        <v>34</v>
      </c>
      <c r="B22" s="60"/>
      <c r="C22" s="60"/>
      <c r="D22" s="60"/>
      <c r="E22" s="60"/>
      <c r="F22" s="60"/>
      <c r="G22" s="60"/>
    </row>
    <row r="23" spans="1:7" ht="18">
      <c r="A23" s="15"/>
      <c r="B23" s="14"/>
      <c r="C23" s="15"/>
      <c r="D23" s="15"/>
      <c r="E23" s="15"/>
      <c r="F23" s="15"/>
      <c r="G23" s="15" t="s">
        <v>35</v>
      </c>
    </row>
    <row r="24" spans="1:7" ht="36" customHeight="1">
      <c r="A24" s="55" t="s">
        <v>36</v>
      </c>
      <c r="B24" s="61" t="s">
        <v>37</v>
      </c>
      <c r="C24" s="61" t="s">
        <v>38</v>
      </c>
      <c r="D24" s="61"/>
      <c r="E24" s="61" t="s">
        <v>39</v>
      </c>
      <c r="F24" s="61"/>
      <c r="G24" s="61"/>
    </row>
    <row r="25" spans="1:7" ht="61.5" customHeight="1">
      <c r="A25" s="55"/>
      <c r="B25" s="61"/>
      <c r="C25" s="16" t="s">
        <v>40</v>
      </c>
      <c r="D25" s="16" t="s">
        <v>41</v>
      </c>
      <c r="E25" s="17" t="s">
        <v>42</v>
      </c>
      <c r="F25" s="18" t="s">
        <v>43</v>
      </c>
      <c r="G25" s="18" t="s">
        <v>44</v>
      </c>
    </row>
    <row r="26" spans="1:7" ht="18" customHeight="1">
      <c r="A26" s="5">
        <v>1</v>
      </c>
      <c r="B26" s="9">
        <v>2</v>
      </c>
      <c r="C26" s="9">
        <v>3</v>
      </c>
      <c r="D26" s="9">
        <v>4</v>
      </c>
      <c r="E26" s="9">
        <v>6</v>
      </c>
      <c r="F26" s="9">
        <v>8</v>
      </c>
      <c r="G26" s="9">
        <v>9</v>
      </c>
    </row>
    <row r="27" spans="1:7" ht="18" customHeight="1">
      <c r="A27" s="64" t="s">
        <v>45</v>
      </c>
      <c r="B27" s="64"/>
      <c r="C27" s="64"/>
      <c r="D27" s="64"/>
      <c r="E27" s="64"/>
      <c r="F27" s="64"/>
      <c r="G27" s="64"/>
    </row>
    <row r="28" spans="1:7" s="19" customFormat="1" ht="19.5" customHeight="1">
      <c r="A28" s="65" t="s">
        <v>46</v>
      </c>
      <c r="B28" s="65"/>
      <c r="C28" s="65"/>
      <c r="D28" s="65"/>
      <c r="E28" s="65"/>
      <c r="F28" s="65"/>
      <c r="G28" s="65"/>
    </row>
    <row r="29" spans="1:7" s="19" customFormat="1" ht="18">
      <c r="A29" s="39" t="s">
        <v>47</v>
      </c>
      <c r="B29" s="20">
        <v>100</v>
      </c>
      <c r="C29" s="40">
        <v>7736.2</v>
      </c>
      <c r="D29" s="40">
        <v>8570.7</v>
      </c>
      <c r="E29" s="21">
        <v>8400</v>
      </c>
      <c r="F29" s="40">
        <v>8570.7</v>
      </c>
      <c r="G29" s="40">
        <v>102.03214285714286</v>
      </c>
    </row>
    <row r="30" spans="1:7" s="19" customFormat="1" ht="36">
      <c r="A30" s="39" t="s">
        <v>48</v>
      </c>
      <c r="B30" s="20">
        <v>110</v>
      </c>
      <c r="C30" s="40">
        <v>198.1</v>
      </c>
      <c r="D30" s="40">
        <v>346.7</v>
      </c>
      <c r="E30" s="21">
        <v>618.5</v>
      </c>
      <c r="F30" s="40">
        <v>346.7</v>
      </c>
      <c r="G30" s="40">
        <v>56.05497170573969</v>
      </c>
    </row>
    <row r="31" spans="1:7" s="19" customFormat="1" ht="18">
      <c r="A31" s="41" t="s">
        <v>49</v>
      </c>
      <c r="B31" s="20">
        <v>120</v>
      </c>
      <c r="C31" s="40">
        <v>84.1</v>
      </c>
      <c r="D31" s="40">
        <v>199.7</v>
      </c>
      <c r="E31" s="21">
        <v>310</v>
      </c>
      <c r="F31" s="40">
        <v>199.7</v>
      </c>
      <c r="G31" s="40">
        <v>64.41935483870968</v>
      </c>
    </row>
    <row r="32" spans="1:7" s="19" customFormat="1" ht="54">
      <c r="A32" s="42" t="s">
        <v>50</v>
      </c>
      <c r="B32" s="22">
        <v>121</v>
      </c>
      <c r="C32" s="40">
        <v>84.1</v>
      </c>
      <c r="D32" s="40">
        <v>147</v>
      </c>
      <c r="E32" s="21">
        <v>310</v>
      </c>
      <c r="F32" s="40">
        <v>147</v>
      </c>
      <c r="G32" s="40">
        <v>47.41935483870968</v>
      </c>
    </row>
    <row r="33" spans="1:7" s="19" customFormat="1" ht="36">
      <c r="A33" s="42" t="s">
        <v>51</v>
      </c>
      <c r="B33" s="22">
        <v>122</v>
      </c>
      <c r="C33" s="40">
        <v>0</v>
      </c>
      <c r="D33" s="40">
        <v>0</v>
      </c>
      <c r="E33" s="21">
        <v>0</v>
      </c>
      <c r="F33" s="40">
        <v>0</v>
      </c>
      <c r="G33" s="40"/>
    </row>
    <row r="34" spans="1:7" s="19" customFormat="1" ht="18" hidden="1">
      <c r="A34" s="42"/>
      <c r="B34" s="22">
        <v>123</v>
      </c>
      <c r="C34" s="40"/>
      <c r="D34" s="40"/>
      <c r="E34" s="21">
        <v>0</v>
      </c>
      <c r="F34" s="40">
        <v>0</v>
      </c>
      <c r="G34" s="40" t="e">
        <v>#DIV/0!</v>
      </c>
    </row>
    <row r="35" spans="1:7" s="19" customFormat="1" ht="18" hidden="1">
      <c r="A35" s="43" t="s">
        <v>52</v>
      </c>
      <c r="B35" s="22">
        <v>123</v>
      </c>
      <c r="C35" s="40"/>
      <c r="D35" s="40"/>
      <c r="E35" s="40"/>
      <c r="F35" s="40"/>
      <c r="G35" s="40"/>
    </row>
    <row r="36" spans="1:7" ht="18.75" customHeight="1">
      <c r="A36" s="44" t="s">
        <v>53</v>
      </c>
      <c r="B36" s="20">
        <v>130</v>
      </c>
      <c r="C36" s="45">
        <v>6253.700000000001</v>
      </c>
      <c r="D36" s="46">
        <v>6967.59</v>
      </c>
      <c r="E36" s="45">
        <v>7651.5</v>
      </c>
      <c r="F36" s="45">
        <v>6967.59</v>
      </c>
      <c r="G36" s="46">
        <v>91.0617525975299</v>
      </c>
    </row>
    <row r="37" spans="1:7" s="24" customFormat="1" ht="19.5" customHeight="1">
      <c r="A37" s="44" t="s">
        <v>54</v>
      </c>
      <c r="B37" s="23">
        <v>140</v>
      </c>
      <c r="C37" s="45">
        <v>329.7</v>
      </c>
      <c r="D37" s="45">
        <v>529.6</v>
      </c>
      <c r="E37" s="45">
        <v>580</v>
      </c>
      <c r="F37" s="45">
        <v>529.6</v>
      </c>
      <c r="G37" s="46">
        <v>91.3103448275862</v>
      </c>
    </row>
    <row r="38" spans="1:7" s="24" customFormat="1" ht="19.5" customHeight="1">
      <c r="A38" s="43" t="s">
        <v>55</v>
      </c>
      <c r="B38" s="25">
        <v>141</v>
      </c>
      <c r="C38" s="40">
        <v>259.8</v>
      </c>
      <c r="D38" s="47">
        <v>377.1</v>
      </c>
      <c r="E38" s="26">
        <v>385</v>
      </c>
      <c r="F38" s="47">
        <v>377.1</v>
      </c>
      <c r="G38" s="40">
        <v>97.94805194805195</v>
      </c>
    </row>
    <row r="39" spans="1:7" s="24" customFormat="1" ht="19.5" customHeight="1">
      <c r="A39" s="43" t="s">
        <v>56</v>
      </c>
      <c r="B39" s="25">
        <v>142</v>
      </c>
      <c r="C39" s="40">
        <v>57.9</v>
      </c>
      <c r="D39" s="47">
        <v>37.4</v>
      </c>
      <c r="E39" s="26">
        <v>55</v>
      </c>
      <c r="F39" s="47">
        <v>37.4</v>
      </c>
      <c r="G39" s="47">
        <v>68</v>
      </c>
    </row>
    <row r="40" spans="1:7" s="24" customFormat="1" ht="19.5" customHeight="1">
      <c r="A40" s="43" t="s">
        <v>57</v>
      </c>
      <c r="B40" s="25">
        <v>143</v>
      </c>
      <c r="C40" s="40">
        <v>12</v>
      </c>
      <c r="D40" s="47">
        <v>115.1</v>
      </c>
      <c r="E40" s="27">
        <v>140</v>
      </c>
      <c r="F40" s="47">
        <v>115.1</v>
      </c>
      <c r="G40" s="47">
        <v>82.21428571428571</v>
      </c>
    </row>
    <row r="41" spans="1:7" s="24" customFormat="1" ht="19.5" customHeight="1">
      <c r="A41" s="44" t="s">
        <v>58</v>
      </c>
      <c r="B41" s="23">
        <v>150</v>
      </c>
      <c r="C41" s="40">
        <v>49.8</v>
      </c>
      <c r="D41" s="47">
        <v>0</v>
      </c>
      <c r="E41" s="26">
        <v>0</v>
      </c>
      <c r="F41" s="47">
        <v>0</v>
      </c>
      <c r="G41" s="40">
        <v>0</v>
      </c>
    </row>
    <row r="42" spans="1:7" s="24" customFormat="1" ht="19.5" customHeight="1">
      <c r="A42" s="44" t="s">
        <v>59</v>
      </c>
      <c r="B42" s="23">
        <v>160</v>
      </c>
      <c r="C42" s="45">
        <v>198.1</v>
      </c>
      <c r="D42" s="45">
        <v>197.89</v>
      </c>
      <c r="E42" s="45">
        <v>618.5</v>
      </c>
      <c r="F42" s="45">
        <v>197.89</v>
      </c>
      <c r="G42" s="46">
        <v>31.995149555375907</v>
      </c>
    </row>
    <row r="43" spans="1:7" s="24" customFormat="1" ht="19.5" customHeight="1">
      <c r="A43" s="43" t="s">
        <v>60</v>
      </c>
      <c r="B43" s="25">
        <v>161</v>
      </c>
      <c r="C43" s="40">
        <v>102.2</v>
      </c>
      <c r="D43" s="47">
        <v>77.19</v>
      </c>
      <c r="E43" s="27">
        <v>238.5</v>
      </c>
      <c r="F43" s="47">
        <v>77.19</v>
      </c>
      <c r="G43" s="40">
        <v>32.36477987421383</v>
      </c>
    </row>
    <row r="44" spans="1:7" s="24" customFormat="1" ht="19.5" customHeight="1">
      <c r="A44" s="43" t="s">
        <v>61</v>
      </c>
      <c r="B44" s="25">
        <v>162</v>
      </c>
      <c r="C44" s="40">
        <v>0.7</v>
      </c>
      <c r="D44" s="47">
        <v>0</v>
      </c>
      <c r="E44" s="27">
        <v>5.4</v>
      </c>
      <c r="F44" s="47">
        <v>0</v>
      </c>
      <c r="G44" s="40">
        <v>0</v>
      </c>
    </row>
    <row r="45" spans="1:7" s="24" customFormat="1" ht="19.5" customHeight="1">
      <c r="A45" s="43" t="s">
        <v>62</v>
      </c>
      <c r="B45" s="25">
        <v>163</v>
      </c>
      <c r="C45" s="40">
        <v>87.1</v>
      </c>
      <c r="D45" s="47">
        <v>111.7</v>
      </c>
      <c r="E45" s="27">
        <v>359.55</v>
      </c>
      <c r="F45" s="47">
        <v>111.7</v>
      </c>
      <c r="G45" s="40">
        <v>31.06661104157975</v>
      </c>
    </row>
    <row r="46" spans="1:7" s="24" customFormat="1" ht="19.5" customHeight="1">
      <c r="A46" s="43" t="s">
        <v>63</v>
      </c>
      <c r="B46" s="25">
        <v>164</v>
      </c>
      <c r="C46" s="40">
        <v>0</v>
      </c>
      <c r="D46" s="47">
        <v>0</v>
      </c>
      <c r="E46" s="27">
        <v>0</v>
      </c>
      <c r="F46" s="47">
        <v>0</v>
      </c>
      <c r="G46" s="40">
        <v>0</v>
      </c>
    </row>
    <row r="47" spans="1:7" s="24" customFormat="1" ht="19.5" customHeight="1">
      <c r="A47" s="43" t="s">
        <v>64</v>
      </c>
      <c r="B47" s="25">
        <v>165</v>
      </c>
      <c r="C47" s="40">
        <v>8.1</v>
      </c>
      <c r="D47" s="47">
        <v>9</v>
      </c>
      <c r="E47" s="27">
        <v>15.05</v>
      </c>
      <c r="F47" s="47">
        <v>9</v>
      </c>
      <c r="G47" s="40">
        <v>59.80066445182723</v>
      </c>
    </row>
    <row r="48" spans="1:7" s="24" customFormat="1" ht="19.5" customHeight="1">
      <c r="A48" s="43" t="s">
        <v>65</v>
      </c>
      <c r="B48" s="25" t="s">
        <v>66</v>
      </c>
      <c r="C48" s="40">
        <v>0</v>
      </c>
      <c r="D48" s="47">
        <v>0</v>
      </c>
      <c r="E48" s="27">
        <v>0</v>
      </c>
      <c r="F48" s="47">
        <v>0</v>
      </c>
      <c r="G48" s="40">
        <v>0</v>
      </c>
    </row>
    <row r="49" spans="1:7" s="24" customFormat="1" ht="19.5" customHeight="1">
      <c r="A49" s="44" t="s">
        <v>67</v>
      </c>
      <c r="B49" s="23">
        <v>170</v>
      </c>
      <c r="C49" s="40">
        <v>4448.7</v>
      </c>
      <c r="D49" s="47">
        <v>4799.3</v>
      </c>
      <c r="E49" s="28">
        <v>4820</v>
      </c>
      <c r="F49" s="47">
        <v>4799.3</v>
      </c>
      <c r="G49" s="40">
        <v>99.57053941908714</v>
      </c>
    </row>
    <row r="50" spans="1:7" s="24" customFormat="1" ht="19.5" customHeight="1">
      <c r="A50" s="44" t="s">
        <v>68</v>
      </c>
      <c r="B50" s="23">
        <v>180</v>
      </c>
      <c r="C50" s="40">
        <v>1064.2</v>
      </c>
      <c r="D50" s="47">
        <v>1078</v>
      </c>
      <c r="E50" s="28">
        <v>1093</v>
      </c>
      <c r="F50" s="47">
        <v>1078</v>
      </c>
      <c r="G50" s="40">
        <v>98.62763037511436</v>
      </c>
    </row>
    <row r="51" spans="1:7" s="24" customFormat="1" ht="19.5" customHeight="1">
      <c r="A51" s="44" t="s">
        <v>69</v>
      </c>
      <c r="B51" s="23">
        <v>190</v>
      </c>
      <c r="C51" s="40">
        <v>84.1</v>
      </c>
      <c r="D51" s="47">
        <v>147</v>
      </c>
      <c r="E51" s="28">
        <v>310</v>
      </c>
      <c r="F51" s="40">
        <v>147</v>
      </c>
      <c r="G51" s="40">
        <v>47.41935483870968</v>
      </c>
    </row>
    <row r="52" spans="1:7" s="24" customFormat="1" ht="39" customHeight="1">
      <c r="A52" s="44" t="s">
        <v>70</v>
      </c>
      <c r="B52" s="23">
        <v>200</v>
      </c>
      <c r="C52" s="40">
        <v>57.5</v>
      </c>
      <c r="D52" s="47">
        <v>201.2</v>
      </c>
      <c r="E52" s="21">
        <v>214</v>
      </c>
      <c r="F52" s="47">
        <v>201.2</v>
      </c>
      <c r="G52" s="40">
        <v>94.01869158878505</v>
      </c>
    </row>
    <row r="53" spans="1:7" s="24" customFormat="1" ht="19.5" customHeight="1">
      <c r="A53" s="44" t="s">
        <v>71</v>
      </c>
      <c r="B53" s="23">
        <v>210</v>
      </c>
      <c r="C53" s="40">
        <v>0</v>
      </c>
      <c r="D53" s="47">
        <v>0</v>
      </c>
      <c r="E53" s="28">
        <v>0</v>
      </c>
      <c r="F53" s="47">
        <v>0</v>
      </c>
      <c r="G53" s="40">
        <v>0</v>
      </c>
    </row>
    <row r="54" spans="1:7" s="24" customFormat="1" ht="19.5" customHeight="1">
      <c r="A54" s="44" t="s">
        <v>72</v>
      </c>
      <c r="B54" s="23">
        <v>220</v>
      </c>
      <c r="C54" s="40">
        <v>21.6</v>
      </c>
      <c r="D54" s="47">
        <v>14.6</v>
      </c>
      <c r="E54" s="26">
        <v>16</v>
      </c>
      <c r="F54" s="47">
        <v>14.6</v>
      </c>
      <c r="G54" s="47">
        <v>91.25</v>
      </c>
    </row>
    <row r="55" spans="1:7" ht="19.5" customHeight="1">
      <c r="A55" s="44" t="s">
        <v>73</v>
      </c>
      <c r="B55" s="20">
        <v>230</v>
      </c>
      <c r="C55" s="45">
        <v>1028.3</v>
      </c>
      <c r="D55" s="45">
        <v>1217.9</v>
      </c>
      <c r="E55" s="45">
        <v>1503</v>
      </c>
      <c r="F55" s="45">
        <v>1217.9</v>
      </c>
      <c r="G55" s="46">
        <v>81.03127079174985</v>
      </c>
    </row>
    <row r="56" spans="1:7" ht="19.5" customHeight="1">
      <c r="A56" s="43" t="s">
        <v>74</v>
      </c>
      <c r="B56" s="22">
        <v>231</v>
      </c>
      <c r="C56" s="40">
        <v>24</v>
      </c>
      <c r="D56" s="40">
        <v>6</v>
      </c>
      <c r="E56" s="21">
        <v>20</v>
      </c>
      <c r="F56" s="40">
        <v>6</v>
      </c>
      <c r="G56" s="40">
        <v>30</v>
      </c>
    </row>
    <row r="57" spans="1:7" ht="19.5" customHeight="1">
      <c r="A57" s="43" t="s">
        <v>75</v>
      </c>
      <c r="B57" s="22">
        <v>232</v>
      </c>
      <c r="C57" s="40">
        <v>1.7</v>
      </c>
      <c r="D57" s="40">
        <v>2.6</v>
      </c>
      <c r="E57" s="26">
        <v>13</v>
      </c>
      <c r="F57" s="47">
        <v>2.6</v>
      </c>
      <c r="G57" s="40">
        <v>20</v>
      </c>
    </row>
    <row r="58" spans="1:7" ht="19.5" customHeight="1">
      <c r="A58" s="43" t="s">
        <v>76</v>
      </c>
      <c r="B58" s="22">
        <v>233</v>
      </c>
      <c r="C58" s="40">
        <v>3</v>
      </c>
      <c r="D58" s="40">
        <v>28.1</v>
      </c>
      <c r="E58" s="26">
        <v>85</v>
      </c>
      <c r="F58" s="47">
        <v>28.1</v>
      </c>
      <c r="G58" s="40">
        <v>33.05882352941177</v>
      </c>
    </row>
    <row r="59" spans="1:7" s="24" customFormat="1" ht="19.5" customHeight="1">
      <c r="A59" s="43" t="s">
        <v>77</v>
      </c>
      <c r="B59" s="22">
        <v>234</v>
      </c>
      <c r="C59" s="40">
        <v>0</v>
      </c>
      <c r="D59" s="40">
        <v>0</v>
      </c>
      <c r="E59" s="26">
        <v>0</v>
      </c>
      <c r="F59" s="40">
        <v>0</v>
      </c>
      <c r="G59" s="40">
        <v>0</v>
      </c>
    </row>
    <row r="60" spans="1:7" s="24" customFormat="1" ht="19.5" customHeight="1">
      <c r="A60" s="43" t="s">
        <v>78</v>
      </c>
      <c r="B60" s="22">
        <v>235</v>
      </c>
      <c r="C60" s="40">
        <v>5.5</v>
      </c>
      <c r="D60" s="40">
        <v>10.2</v>
      </c>
      <c r="E60" s="26">
        <v>55</v>
      </c>
      <c r="F60" s="47">
        <v>10.2</v>
      </c>
      <c r="G60" s="40">
        <v>18.545454545454547</v>
      </c>
    </row>
    <row r="61" spans="1:7" s="24" customFormat="1" ht="19.5" customHeight="1">
      <c r="A61" s="43" t="s">
        <v>79</v>
      </c>
      <c r="B61" s="22">
        <v>236</v>
      </c>
      <c r="C61" s="40">
        <v>798.9</v>
      </c>
      <c r="D61" s="40">
        <v>946.5</v>
      </c>
      <c r="E61" s="28">
        <v>1050</v>
      </c>
      <c r="F61" s="47">
        <v>946.5</v>
      </c>
      <c r="G61" s="47">
        <v>90.14285714285715</v>
      </c>
    </row>
    <row r="62" spans="1:7" s="24" customFormat="1" ht="19.5" customHeight="1">
      <c r="A62" s="43" t="s">
        <v>80</v>
      </c>
      <c r="B62" s="22">
        <v>237</v>
      </c>
      <c r="C62" s="40">
        <v>179.5</v>
      </c>
      <c r="D62" s="40">
        <v>208.2</v>
      </c>
      <c r="E62" s="28">
        <v>235</v>
      </c>
      <c r="F62" s="47">
        <v>208.2</v>
      </c>
      <c r="G62" s="47">
        <v>88.59574468085107</v>
      </c>
    </row>
    <row r="63" spans="1:7" s="24" customFormat="1" ht="19.5" customHeight="1">
      <c r="A63" s="43" t="s">
        <v>81</v>
      </c>
      <c r="B63" s="22">
        <v>238</v>
      </c>
      <c r="C63" s="40">
        <v>11.3</v>
      </c>
      <c r="D63" s="40">
        <v>11.9</v>
      </c>
      <c r="E63" s="21">
        <v>30</v>
      </c>
      <c r="F63" s="47">
        <v>11.9</v>
      </c>
      <c r="G63" s="40">
        <v>39.666666666666664</v>
      </c>
    </row>
    <row r="64" spans="1:7" s="24" customFormat="1" ht="19.5" customHeight="1">
      <c r="A64" s="43" t="s">
        <v>82</v>
      </c>
      <c r="B64" s="22">
        <v>239</v>
      </c>
      <c r="C64" s="40">
        <v>0</v>
      </c>
      <c r="D64" s="40">
        <v>0</v>
      </c>
      <c r="E64" s="28">
        <v>0</v>
      </c>
      <c r="F64" s="40">
        <v>0</v>
      </c>
      <c r="G64" s="47">
        <v>0</v>
      </c>
    </row>
    <row r="65" spans="1:7" s="24" customFormat="1" ht="20.25" customHeight="1">
      <c r="A65" s="44" t="s">
        <v>83</v>
      </c>
      <c r="B65" s="20">
        <v>250</v>
      </c>
      <c r="C65" s="40">
        <v>0</v>
      </c>
      <c r="D65" s="40">
        <v>0</v>
      </c>
      <c r="E65" s="28">
        <v>0</v>
      </c>
      <c r="F65" s="40">
        <v>0</v>
      </c>
      <c r="G65" s="40">
        <v>0</v>
      </c>
    </row>
    <row r="66" spans="1:7" s="24" customFormat="1" ht="19.5" customHeight="1">
      <c r="A66" s="44" t="s">
        <v>84</v>
      </c>
      <c r="B66" s="20">
        <v>260</v>
      </c>
      <c r="C66" s="40">
        <v>0</v>
      </c>
      <c r="D66" s="40">
        <v>0</v>
      </c>
      <c r="E66" s="28">
        <v>0</v>
      </c>
      <c r="F66" s="40">
        <v>0</v>
      </c>
      <c r="G66" s="47">
        <v>0</v>
      </c>
    </row>
    <row r="67" spans="1:7" s="24" customFormat="1" ht="19.5" customHeight="1">
      <c r="A67" s="44" t="s">
        <v>85</v>
      </c>
      <c r="B67" s="20">
        <v>270</v>
      </c>
      <c r="C67" s="40">
        <v>0</v>
      </c>
      <c r="D67" s="40">
        <v>0</v>
      </c>
      <c r="E67" s="28">
        <v>0</v>
      </c>
      <c r="F67" s="40">
        <v>0</v>
      </c>
      <c r="G67" s="40">
        <v>0</v>
      </c>
    </row>
    <row r="68" spans="1:7" s="24" customFormat="1" ht="19.5" customHeight="1">
      <c r="A68" s="44" t="s">
        <v>86</v>
      </c>
      <c r="B68" s="20">
        <v>280</v>
      </c>
      <c r="C68" s="40">
        <v>4.4</v>
      </c>
      <c r="D68" s="40">
        <v>4.4</v>
      </c>
      <c r="E68" s="28">
        <v>15</v>
      </c>
      <c r="F68" s="40">
        <v>4.4</v>
      </c>
      <c r="G68" s="40">
        <v>29.333333333333332</v>
      </c>
    </row>
    <row r="69" spans="1:7" s="24" customFormat="1" ht="19.5" customHeight="1">
      <c r="A69" s="44" t="s">
        <v>87</v>
      </c>
      <c r="B69" s="20">
        <v>290</v>
      </c>
      <c r="C69" s="48">
        <v>27.3</v>
      </c>
      <c r="D69" s="48">
        <v>38.8</v>
      </c>
      <c r="E69" s="48">
        <v>41</v>
      </c>
      <c r="F69" s="48">
        <v>38.8</v>
      </c>
      <c r="G69" s="48">
        <v>184.75</v>
      </c>
    </row>
    <row r="70" spans="1:7" s="24" customFormat="1" ht="19.5" customHeight="1">
      <c r="A70" s="42" t="s">
        <v>88</v>
      </c>
      <c r="B70" s="22">
        <v>291</v>
      </c>
      <c r="C70" s="40">
        <v>2.5</v>
      </c>
      <c r="D70" s="40">
        <v>0.9</v>
      </c>
      <c r="E70" s="29">
        <v>1</v>
      </c>
      <c r="F70" s="40">
        <v>0.9</v>
      </c>
      <c r="G70" s="40">
        <v>90</v>
      </c>
    </row>
    <row r="71" spans="1:7" s="24" customFormat="1" ht="19.5" customHeight="1">
      <c r="A71" s="42" t="s">
        <v>89</v>
      </c>
      <c r="B71" s="22">
        <v>292</v>
      </c>
      <c r="C71" s="40">
        <v>24.8</v>
      </c>
      <c r="D71" s="40">
        <v>37.9</v>
      </c>
      <c r="E71" s="29">
        <v>40</v>
      </c>
      <c r="F71" s="40">
        <v>37.9</v>
      </c>
      <c r="G71" s="40">
        <v>94.75</v>
      </c>
    </row>
    <row r="72" spans="1:7" s="24" customFormat="1" ht="19.5" customHeight="1">
      <c r="A72" s="42" t="s">
        <v>90</v>
      </c>
      <c r="B72" s="22">
        <v>293</v>
      </c>
      <c r="C72" s="40">
        <v>0</v>
      </c>
      <c r="D72" s="40">
        <v>0</v>
      </c>
      <c r="E72" s="29">
        <v>0</v>
      </c>
      <c r="F72" s="40">
        <v>0</v>
      </c>
      <c r="G72" s="40">
        <v>0</v>
      </c>
    </row>
    <row r="73" spans="1:7" s="24" customFormat="1" ht="19.5" customHeight="1">
      <c r="A73" s="39" t="s">
        <v>91</v>
      </c>
      <c r="B73" s="20">
        <v>300</v>
      </c>
      <c r="C73" s="40">
        <v>0</v>
      </c>
      <c r="D73" s="40">
        <v>0</v>
      </c>
      <c r="E73" s="26">
        <v>0</v>
      </c>
      <c r="F73" s="40">
        <v>0</v>
      </c>
      <c r="G73" s="40">
        <v>0</v>
      </c>
    </row>
    <row r="74" spans="1:7" s="24" customFormat="1" ht="19.5" customHeight="1">
      <c r="A74" s="66" t="s">
        <v>92</v>
      </c>
      <c r="B74" s="66"/>
      <c r="C74" s="66"/>
      <c r="D74" s="66"/>
      <c r="E74" s="66"/>
      <c r="F74" s="66"/>
      <c r="G74" s="66"/>
    </row>
    <row r="75" spans="1:7" s="24" customFormat="1" ht="19.5" customHeight="1">
      <c r="A75" s="44" t="s">
        <v>93</v>
      </c>
      <c r="B75" s="20">
        <v>400</v>
      </c>
      <c r="C75" s="40">
        <v>719.1999999999999</v>
      </c>
      <c r="D75" s="40">
        <v>1075.69</v>
      </c>
      <c r="E75" s="40">
        <v>1722.5</v>
      </c>
      <c r="F75" s="40">
        <v>1075.69</v>
      </c>
      <c r="G75" s="40">
        <v>0</v>
      </c>
    </row>
    <row r="76" spans="1:7" s="24" customFormat="1" ht="19.5" customHeight="1">
      <c r="A76" s="44" t="s">
        <v>67</v>
      </c>
      <c r="B76" s="20">
        <v>410</v>
      </c>
      <c r="C76" s="40">
        <v>5247.599999999999</v>
      </c>
      <c r="D76" s="40">
        <v>5745.8</v>
      </c>
      <c r="E76" s="40">
        <v>5870</v>
      </c>
      <c r="F76" s="40">
        <v>5745.8</v>
      </c>
      <c r="G76" s="40">
        <v>0</v>
      </c>
    </row>
    <row r="77" spans="1:7" s="24" customFormat="1" ht="19.5" customHeight="1">
      <c r="A77" s="44" t="s">
        <v>68</v>
      </c>
      <c r="B77" s="20">
        <v>420</v>
      </c>
      <c r="C77" s="40">
        <v>1243.7</v>
      </c>
      <c r="D77" s="40">
        <v>1286.2</v>
      </c>
      <c r="E77" s="40">
        <v>1328</v>
      </c>
      <c r="F77" s="40">
        <v>1286.2</v>
      </c>
      <c r="G77" s="40">
        <v>0</v>
      </c>
    </row>
    <row r="78" spans="1:7" s="24" customFormat="1" ht="19.5" customHeight="1">
      <c r="A78" s="44" t="s">
        <v>71</v>
      </c>
      <c r="B78" s="20">
        <v>430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</row>
    <row r="79" spans="1:7" s="24" customFormat="1" ht="19.5" customHeight="1">
      <c r="A79" s="44" t="s">
        <v>94</v>
      </c>
      <c r="B79" s="20">
        <v>440</v>
      </c>
      <c r="C79" s="40">
        <v>71.5</v>
      </c>
      <c r="D79" s="40">
        <v>77.8</v>
      </c>
      <c r="E79" s="40">
        <v>234</v>
      </c>
      <c r="F79" s="40">
        <v>77.8</v>
      </c>
      <c r="G79" s="40">
        <v>0</v>
      </c>
    </row>
    <row r="80" spans="1:7" s="24" customFormat="1" ht="19.5" customHeight="1">
      <c r="A80" s="44" t="s">
        <v>95</v>
      </c>
      <c r="B80" s="20">
        <v>450</v>
      </c>
      <c r="C80" s="40">
        <v>7281.999999999999</v>
      </c>
      <c r="D80" s="40">
        <v>8185.49</v>
      </c>
      <c r="E80" s="40">
        <v>9154.5</v>
      </c>
      <c r="F80" s="40">
        <v>8185.49</v>
      </c>
      <c r="G80" s="40">
        <v>0</v>
      </c>
    </row>
    <row r="81" spans="1:7" s="24" customFormat="1" ht="19.5" customHeight="1">
      <c r="A81" s="66" t="s">
        <v>96</v>
      </c>
      <c r="B81" s="66"/>
      <c r="C81" s="66"/>
      <c r="D81" s="66"/>
      <c r="E81" s="66"/>
      <c r="F81" s="66"/>
      <c r="G81" s="66"/>
    </row>
    <row r="82" spans="1:7" s="24" customFormat="1" ht="19.5" customHeight="1">
      <c r="A82" s="44" t="s">
        <v>97</v>
      </c>
      <c r="B82" s="20">
        <v>500</v>
      </c>
      <c r="C82" s="48"/>
      <c r="D82" s="48"/>
      <c r="E82" s="48"/>
      <c r="F82" s="48">
        <f>SUM(F83)</f>
        <v>0</v>
      </c>
      <c r="G82" s="48">
        <f>SUM(G83)</f>
        <v>0</v>
      </c>
    </row>
    <row r="83" spans="1:7" s="24" customFormat="1" ht="19.5" customHeight="1">
      <c r="A83" s="44" t="s">
        <v>98</v>
      </c>
      <c r="B83" s="22">
        <v>501</v>
      </c>
      <c r="C83" s="40"/>
      <c r="D83" s="40"/>
      <c r="E83" s="40"/>
      <c r="F83" s="40"/>
      <c r="G83" s="40"/>
    </row>
    <row r="84" spans="1:7" s="24" customFormat="1" ht="19.5" customHeight="1">
      <c r="A84" s="49" t="s">
        <v>99</v>
      </c>
      <c r="B84" s="23">
        <v>510</v>
      </c>
      <c r="C84" s="45">
        <f>SUM(C85:C90)</f>
        <v>169.5</v>
      </c>
      <c r="D84" s="45">
        <f>SUM(D85:D90)</f>
        <v>152.5</v>
      </c>
      <c r="E84" s="45">
        <f>SUM(E85:E90)</f>
        <v>215</v>
      </c>
      <c r="F84" s="45">
        <f>SUM(F85:F90)</f>
        <v>152.5</v>
      </c>
      <c r="G84" s="46">
        <f>F84/E84*100</f>
        <v>70.93023255813954</v>
      </c>
    </row>
    <row r="85" spans="1:7" s="24" customFormat="1" ht="19.5" customHeight="1">
      <c r="A85" s="44" t="s">
        <v>100</v>
      </c>
      <c r="B85" s="25">
        <v>511</v>
      </c>
      <c r="C85" s="40"/>
      <c r="D85" s="40"/>
      <c r="E85" s="30"/>
      <c r="F85" s="40"/>
      <c r="G85" s="40"/>
    </row>
    <row r="86" spans="1:7" s="24" customFormat="1" ht="19.5" customHeight="1">
      <c r="A86" s="44" t="s">
        <v>101</v>
      </c>
      <c r="B86" s="25">
        <v>512</v>
      </c>
      <c r="C86" s="40">
        <v>76.5</v>
      </c>
      <c r="D86" s="40">
        <f>F86</f>
        <v>38.8</v>
      </c>
      <c r="E86" s="27">
        <v>100</v>
      </c>
      <c r="F86" s="40">
        <v>38.8</v>
      </c>
      <c r="G86" s="47">
        <f>F86/E86*100</f>
        <v>38.8</v>
      </c>
    </row>
    <row r="87" spans="1:7" s="24" customFormat="1" ht="19.5" customHeight="1">
      <c r="A87" s="44" t="s">
        <v>102</v>
      </c>
      <c r="B87" s="25">
        <v>513</v>
      </c>
      <c r="C87" s="40">
        <v>93</v>
      </c>
      <c r="D87" s="40">
        <f>F87</f>
        <v>113.7</v>
      </c>
      <c r="E87" s="27">
        <v>115</v>
      </c>
      <c r="F87" s="40">
        <v>113.7</v>
      </c>
      <c r="G87" s="47">
        <f>F87/E87*100</f>
        <v>98.86956521739131</v>
      </c>
    </row>
    <row r="88" spans="1:7" s="24" customFormat="1" ht="19.5" customHeight="1">
      <c r="A88" s="44" t="s">
        <v>103</v>
      </c>
      <c r="B88" s="25">
        <v>514</v>
      </c>
      <c r="C88" s="40"/>
      <c r="D88" s="40"/>
      <c r="E88" s="28"/>
      <c r="F88" s="40"/>
      <c r="G88" s="40"/>
    </row>
    <row r="89" spans="1:7" s="24" customFormat="1" ht="32.25" customHeight="1">
      <c r="A89" s="44" t="s">
        <v>104</v>
      </c>
      <c r="B89" s="25">
        <v>515</v>
      </c>
      <c r="C89" s="40"/>
      <c r="D89" s="40"/>
      <c r="E89" s="30"/>
      <c r="F89" s="40"/>
      <c r="G89" s="40"/>
    </row>
    <row r="90" spans="1:7" s="24" customFormat="1" ht="19.5" customHeight="1">
      <c r="A90" s="44" t="s">
        <v>105</v>
      </c>
      <c r="B90" s="22">
        <v>516</v>
      </c>
      <c r="C90" s="40"/>
      <c r="D90" s="40"/>
      <c r="E90" s="30"/>
      <c r="F90" s="40"/>
      <c r="G90" s="40"/>
    </row>
    <row r="91" spans="1:7" s="24" customFormat="1" ht="19.5" customHeight="1">
      <c r="A91" s="66" t="s">
        <v>106</v>
      </c>
      <c r="B91" s="66"/>
      <c r="C91" s="66"/>
      <c r="D91" s="66"/>
      <c r="E91" s="66"/>
      <c r="F91" s="66"/>
      <c r="G91" s="66"/>
    </row>
    <row r="92" spans="1:7" s="24" customFormat="1" ht="19.5" customHeight="1">
      <c r="A92" s="44" t="s">
        <v>107</v>
      </c>
      <c r="B92" s="20">
        <v>600</v>
      </c>
      <c r="C92" s="48">
        <f>SUM(C93:C96)</f>
        <v>0</v>
      </c>
      <c r="D92" s="48">
        <f>SUM(D93:D96)</f>
        <v>0</v>
      </c>
      <c r="E92" s="48">
        <f>SUM(E93:E96)</f>
        <v>0</v>
      </c>
      <c r="F92" s="48">
        <f>SUM(F93:F96)</f>
        <v>0</v>
      </c>
      <c r="G92" s="48">
        <f>SUM(G93:G96)</f>
        <v>0</v>
      </c>
    </row>
    <row r="93" spans="1:7" s="24" customFormat="1" ht="19.5" customHeight="1">
      <c r="A93" s="43" t="s">
        <v>108</v>
      </c>
      <c r="B93" s="22">
        <v>601</v>
      </c>
      <c r="C93" s="40"/>
      <c r="D93" s="40"/>
      <c r="E93" s="40"/>
      <c r="F93" s="40"/>
      <c r="G93" s="40"/>
    </row>
    <row r="94" spans="1:7" s="24" customFormat="1" ht="19.5" customHeight="1">
      <c r="A94" s="43" t="s">
        <v>109</v>
      </c>
      <c r="B94" s="22">
        <v>602</v>
      </c>
      <c r="C94" s="40"/>
      <c r="D94" s="40"/>
      <c r="E94" s="40"/>
      <c r="F94" s="40"/>
      <c r="G94" s="40"/>
    </row>
    <row r="95" spans="1:7" s="24" customFormat="1" ht="19.5" customHeight="1">
      <c r="A95" s="43" t="s">
        <v>110</v>
      </c>
      <c r="B95" s="22">
        <v>603</v>
      </c>
      <c r="C95" s="40"/>
      <c r="D95" s="40"/>
      <c r="E95" s="40"/>
      <c r="F95" s="40"/>
      <c r="G95" s="40"/>
    </row>
    <row r="96" spans="1:7" s="24" customFormat="1" ht="19.5" customHeight="1">
      <c r="A96" s="44" t="s">
        <v>111</v>
      </c>
      <c r="B96" s="20">
        <v>610</v>
      </c>
      <c r="C96" s="40"/>
      <c r="D96" s="40"/>
      <c r="E96" s="40"/>
      <c r="F96" s="40"/>
      <c r="G96" s="40"/>
    </row>
    <row r="97" spans="1:7" s="24" customFormat="1" ht="19.5" customHeight="1">
      <c r="A97" s="44" t="s">
        <v>112</v>
      </c>
      <c r="B97" s="20">
        <v>620</v>
      </c>
      <c r="C97" s="48">
        <f>SUM(C98:C101)</f>
        <v>0</v>
      </c>
      <c r="D97" s="48">
        <f>SUM(D98:D101)</f>
        <v>0</v>
      </c>
      <c r="E97" s="48">
        <f>SUM(E98:E101)</f>
        <v>0</v>
      </c>
      <c r="F97" s="48">
        <f>SUM(F98:F101)</f>
        <v>0</v>
      </c>
      <c r="G97" s="48">
        <f>SUM(G98:G101)</f>
        <v>0</v>
      </c>
    </row>
    <row r="98" spans="1:7" s="24" customFormat="1" ht="19.5" customHeight="1">
      <c r="A98" s="43" t="s">
        <v>108</v>
      </c>
      <c r="B98" s="22">
        <v>621</v>
      </c>
      <c r="C98" s="40"/>
      <c r="D98" s="40"/>
      <c r="E98" s="40"/>
      <c r="F98" s="40"/>
      <c r="G98" s="40"/>
    </row>
    <row r="99" spans="1:7" s="24" customFormat="1" ht="19.5" customHeight="1">
      <c r="A99" s="43" t="s">
        <v>109</v>
      </c>
      <c r="B99" s="22">
        <v>622</v>
      </c>
      <c r="C99" s="40"/>
      <c r="D99" s="40"/>
      <c r="E99" s="40"/>
      <c r="F99" s="40"/>
      <c r="G99" s="40"/>
    </row>
    <row r="100" spans="1:7" s="24" customFormat="1" ht="19.5" customHeight="1">
      <c r="A100" s="43" t="s">
        <v>110</v>
      </c>
      <c r="B100" s="22">
        <v>623</v>
      </c>
      <c r="C100" s="40"/>
      <c r="D100" s="40"/>
      <c r="E100" s="40"/>
      <c r="F100" s="40"/>
      <c r="G100" s="40"/>
    </row>
    <row r="101" spans="1:7" s="24" customFormat="1" ht="19.5" customHeight="1">
      <c r="A101" s="44" t="s">
        <v>72</v>
      </c>
      <c r="B101" s="20">
        <v>630</v>
      </c>
      <c r="C101" s="40"/>
      <c r="D101" s="40"/>
      <c r="E101" s="40"/>
      <c r="F101" s="40"/>
      <c r="G101" s="40"/>
    </row>
    <row r="102" spans="1:7" ht="19.5" customHeight="1">
      <c r="A102" s="49" t="s">
        <v>113</v>
      </c>
      <c r="B102" s="31">
        <v>700</v>
      </c>
      <c r="C102" s="50">
        <v>8045.700000000001</v>
      </c>
      <c r="D102" s="50">
        <v>8956.2</v>
      </c>
      <c r="E102" s="50">
        <v>9369.5</v>
      </c>
      <c r="F102" s="50">
        <v>8956.2</v>
      </c>
      <c r="G102" s="50"/>
    </row>
    <row r="103" spans="1:7" ht="19.5" customHeight="1">
      <c r="A103" s="49" t="s">
        <v>114</v>
      </c>
      <c r="B103" s="31">
        <v>800</v>
      </c>
      <c r="C103" s="50">
        <v>7451.400000000001</v>
      </c>
      <c r="D103" s="50">
        <v>8337.990000000002</v>
      </c>
      <c r="E103" s="50">
        <v>9369.5</v>
      </c>
      <c r="F103" s="50">
        <v>8337.99</v>
      </c>
      <c r="G103" s="50"/>
    </row>
    <row r="104" spans="1:7" ht="19.5" customHeight="1">
      <c r="A104" s="44" t="s">
        <v>115</v>
      </c>
      <c r="B104" s="20">
        <v>850</v>
      </c>
      <c r="C104" s="51">
        <v>2475.2</v>
      </c>
      <c r="D104" s="40"/>
      <c r="E104" s="40"/>
      <c r="F104" s="51">
        <v>3093.3100000000018</v>
      </c>
      <c r="G104" s="40"/>
    </row>
    <row r="105" spans="1:7" ht="19.5" customHeight="1">
      <c r="A105" s="13"/>
      <c r="B105" s="52"/>
      <c r="C105" s="32"/>
      <c r="D105" s="32"/>
      <c r="E105" s="32"/>
      <c r="F105" s="32"/>
      <c r="G105" s="32"/>
    </row>
    <row r="106" spans="1:7" ht="16.5" customHeight="1">
      <c r="A106" s="13"/>
      <c r="C106" s="33"/>
      <c r="D106" s="34"/>
      <c r="E106" s="34"/>
      <c r="F106" s="34"/>
      <c r="G106" s="34"/>
    </row>
    <row r="107" spans="1:7" ht="19.5" customHeight="1">
      <c r="A107" s="35" t="s">
        <v>116</v>
      </c>
      <c r="C107" s="67" t="s">
        <v>117</v>
      </c>
      <c r="D107" s="67"/>
      <c r="E107" s="36"/>
      <c r="F107" s="68" t="s">
        <v>118</v>
      </c>
      <c r="G107" s="68"/>
    </row>
    <row r="108" spans="1:7" s="24" customFormat="1" ht="19.5" customHeight="1">
      <c r="A108" s="37" t="s">
        <v>119</v>
      </c>
      <c r="B108" s="1"/>
      <c r="C108" s="62" t="s">
        <v>120</v>
      </c>
      <c r="D108" s="62"/>
      <c r="E108" s="38"/>
      <c r="F108" s="63"/>
      <c r="G108" s="63"/>
    </row>
  </sheetData>
  <sheetProtection selectLockedCells="1" selectUnlockedCells="1"/>
  <mergeCells count="33">
    <mergeCell ref="C108:D108"/>
    <mergeCell ref="F108:G108"/>
    <mergeCell ref="A27:G27"/>
    <mergeCell ref="A28:G28"/>
    <mergeCell ref="A74:G74"/>
    <mergeCell ref="A81:G81"/>
    <mergeCell ref="A91:G91"/>
    <mergeCell ref="C107:D107"/>
    <mergeCell ref="F107:G107"/>
    <mergeCell ref="A21:G21"/>
    <mergeCell ref="A22:G22"/>
    <mergeCell ref="A24:A25"/>
    <mergeCell ref="B24:B25"/>
    <mergeCell ref="C24:D24"/>
    <mergeCell ref="E24:G24"/>
    <mergeCell ref="A20:G20"/>
    <mergeCell ref="B10:D10"/>
    <mergeCell ref="B11:D11"/>
    <mergeCell ref="B12:D12"/>
    <mergeCell ref="E12:F12"/>
    <mergeCell ref="B13:D13"/>
    <mergeCell ref="E13:F13"/>
    <mergeCell ref="B14:D14"/>
    <mergeCell ref="B15:E15"/>
    <mergeCell ref="B16:D16"/>
    <mergeCell ref="B17:D17"/>
    <mergeCell ref="A19:G19"/>
    <mergeCell ref="B9:D9"/>
    <mergeCell ref="B5:D5"/>
    <mergeCell ref="F5:G5"/>
    <mergeCell ref="B6:E6"/>
    <mergeCell ref="B7:D7"/>
    <mergeCell ref="B8:D8"/>
  </mergeCells>
  <printOptions/>
  <pageMargins left="0.7875" right="0.5902777777777778" top="0.5118055555555555" bottom="0.4722222222222222" header="0.5118055555555555" footer="0.5118055555555555"/>
  <pageSetup horizontalDpi="300" verticalDpi="300" orientation="landscape" paperSize="9" scale="50" r:id="rId1"/>
  <rowBreaks count="2" manualBreakCount="2">
    <brk id="41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2022-06-29T11:16:17Z</dcterms:created>
  <dcterms:modified xsi:type="dcterms:W3CDTF">2022-06-29T11:58:29Z</dcterms:modified>
  <cp:category/>
  <cp:version/>
  <cp:contentType/>
  <cp:contentStatus/>
</cp:coreProperties>
</file>